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4" windowWidth="18180" windowHeight="7152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<sst xmlns="http://schemas.openxmlformats.org/spreadsheetml/2006/main" count="132" uniqueCount="84">
  <si>
    <t>Készpénz:</t>
  </si>
  <si>
    <t>EUR</t>
  </si>
  <si>
    <t>Ft</t>
  </si>
  <si>
    <t>Bevételek</t>
  </si>
  <si>
    <t>Kiadások</t>
  </si>
  <si>
    <t>Adó 1%</t>
  </si>
  <si>
    <t>Könyvelői díj</t>
  </si>
  <si>
    <t>Banki költségek</t>
  </si>
  <si>
    <t>Makett találkozó</t>
  </si>
  <si>
    <t>Egyéb költségek</t>
  </si>
  <si>
    <t>Összesen:</t>
  </si>
  <si>
    <t>Banki kamat</t>
  </si>
  <si>
    <t>Összesen</t>
  </si>
  <si>
    <t>Koszorúk</t>
  </si>
  <si>
    <t>Bevétel-Kiadás:</t>
  </si>
  <si>
    <t>Növekmény:</t>
  </si>
  <si>
    <t>Tagdíjak, pártolói tagd.</t>
  </si>
  <si>
    <t>Könyveladás</t>
  </si>
  <si>
    <t>Ákos György pénztáros</t>
  </si>
  <si>
    <t>Üzemanyag + útdíjak</t>
  </si>
  <si>
    <t>STS "MAGYAR"</t>
  </si>
  <si>
    <t>Balogh Tamás út</t>
  </si>
  <si>
    <t>NAV Forgalmi Adó</t>
  </si>
  <si>
    <t>Készpénz felvét</t>
  </si>
  <si>
    <t>GO MODELL, Esztergom, Neszmély</t>
  </si>
  <si>
    <t>Bicskei J. temetés</t>
  </si>
  <si>
    <t>Nyitó egyenleg:</t>
  </si>
  <si>
    <t>Záró egyenleg:</t>
  </si>
  <si>
    <t>Össszes növekmény:</t>
  </si>
  <si>
    <t>EUR váltás</t>
  </si>
  <si>
    <t>Múzeumi belépők</t>
  </si>
  <si>
    <t>Egyenleg:</t>
  </si>
  <si>
    <t>jan</t>
  </si>
  <si>
    <t>feb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</si>
  <si>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</si>
  <si>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</si>
  <si>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</si>
  <si>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</si>
  <si>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</si>
  <si>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</si>
  <si>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</si>
  <si>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</si>
  <si>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</si>
  <si>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</si>
  <si>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Banki költség</t>
  </si>
  <si>
    <t>Tagdíj</t>
  </si>
  <si>
    <t>Könyvelő</t>
  </si>
  <si>
    <t>Kamatköltség</t>
  </si>
  <si>
    <t>Banki elszámolás:</t>
  </si>
  <si>
    <t>Banki Bevételek</t>
  </si>
  <si>
    <t>Banki Kiadások</t>
  </si>
  <si>
    <t>Kamat</t>
  </si>
  <si>
    <t>Temetés</t>
  </si>
  <si>
    <t>Üa.+matrica</t>
  </si>
  <si>
    <t>Záróvacsora (vendégek)</t>
  </si>
  <si>
    <t>Modell találkozó</t>
  </si>
  <si>
    <t>Bankszámla (61200292-12015434):</t>
  </si>
  <si>
    <t>STS MAGYAR</t>
  </si>
  <si>
    <t>B. T. út</t>
  </si>
  <si>
    <t>Kp. Felvét</t>
  </si>
  <si>
    <t>305 Ft/EU</t>
  </si>
  <si>
    <t>240 EUR</t>
  </si>
  <si>
    <t>312 Ft/EUR</t>
  </si>
  <si>
    <t>323 EUR</t>
  </si>
  <si>
    <t>83 EUR +</t>
  </si>
  <si>
    <t>NAV Forg. Adó</t>
  </si>
  <si>
    <t>GO Modell+TM</t>
  </si>
  <si>
    <t>Banki Kamatkölts.</t>
  </si>
  <si>
    <t>Bevétel-kiadás:</t>
  </si>
  <si>
    <t>Kp Kiadások</t>
  </si>
  <si>
    <t>Évz.vacsora</t>
  </si>
  <si>
    <t>Egyéb</t>
  </si>
  <si>
    <t>Megjegyzés: A fenti bevételek és kiadások ÁFA-val együtt értendők.</t>
  </si>
  <si>
    <t>Koszorúk is</t>
  </si>
  <si>
    <t>TIT HMHE  pénzügyi beszámoló a 2017-es évről</t>
  </si>
  <si>
    <t>Budapest, 2017. február 17.</t>
  </si>
  <si>
    <t>Kp. elszámolás:</t>
  </si>
  <si>
    <t>Kp. Bevételek</t>
  </si>
  <si>
    <t>Euroval korr. Növekmény:</t>
  </si>
  <si>
    <t>Nyitó kp egyenl:</t>
  </si>
  <si>
    <t>Záró kp egyenl:</t>
  </si>
  <si>
    <t>Összes Bevétel</t>
  </si>
  <si>
    <t>(banki+kp):</t>
  </si>
  <si>
    <t>Összes Kiadás: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</si>
</sst>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\ &quot;Ft&quot;"/>
    <numFmt numFmtId="165" formatCode="#,##0\ &quot;Ft&quot;"/>
  </numFmts>
  <fonts count="4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/>
    </xf>
    <xf numFmtId="14" fontId="1" fillId="0" borderId="2" xfId="0" applyNumberFormat="1" applyFont="1" applyBorder="1" applyAlignment="1">
      <alignment/>
    </xf>
    <xf numFmtId="14" fontId="1" fillId="0" borderId="0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2" xfId="0" applyNumberFormat="1" applyFont="1" applyBorder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65" fontId="0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8"/>
  <sheetViews>
    <sheetView tabSelected="1" zoomScaleSheetLayoutView="100" workbookViewId="0" topLeftCell="A16">
      <selection activeCell="D21" sqref="D21"/>
    </sheetView>
  </sheetViews>
  <sheetFormatPr defaultColWidth="9.00390625" defaultRowHeight="12.75"/>
  <cols>
    <col min="1" max="1" width="14.50390625" style="0" customWidth="1"/>
    <col min="2" max="2" width="16.125" style="0" customWidth="1"/>
    <col min="3" max="3" width="14.00390625" style="0" customWidth="1"/>
    <col min="4" max="4" width="11.375" style="0" customWidth="1"/>
    <col min="5" max="5" width="10.25390625" style="0" customWidth="1"/>
    <col min="6" max="6" width="10.50390625" style="0" customWidth="1"/>
    <col min="7" max="7" width="9.125" style="0" customWidth="1"/>
    <col min="8" max="8" width="9.875" style="0" bestFit="1" customWidth="1"/>
    <col min="9" max="9" width="13.50390625" style="0" customWidth="1"/>
    <col min="10" max="10" width="13.125" style="0" customWidth="1"/>
    <col min="11" max="11" width="9.625" style="0" customWidth="1"/>
    <col min="14" max="14" width="10.375" style="0" customWidth="1"/>
  </cols>
  <sheetData>
    <row r="2" ht="12.75">
      <c r="B2" s="1" t="s">
        <v>74</v>
      </c>
    </row>
    <row r="5" ht="12.75">
      <c r="A5" s="1" t="s">
        <v>56</v>
      </c>
    </row>
    <row r="6" spans="1:3" ht="12.75">
      <c r="A6" s="1" t="s">
        <v>26</v>
      </c>
      <c r="B6" s="3">
        <v>42736</v>
      </c>
      <c r="C6" s="10">
        <v>1618611</v>
      </c>
    </row>
    <row r="7" spans="1:3" ht="12.75">
      <c r="A7" s="1" t="s">
        <v>27</v>
      </c>
      <c r="B7" s="7">
        <v>43100.291666666664</v>
      </c>
      <c r="C7" s="12">
        <v>1908279</v>
      </c>
    </row>
    <row r="8" spans="1:3" ht="12.75">
      <c r="A8" s="3" t="s">
        <v>15</v>
      </c>
      <c r="C8" s="11">
        <f>+C7-C6</f>
        <v>289668</v>
      </c>
    </row>
    <row r="10" spans="1:7" ht="12.75">
      <c r="A10" s="1" t="s">
        <v>0</v>
      </c>
      <c r="C10" s="2" t="s">
        <v>2</v>
      </c>
      <c r="D10" s="2" t="s">
        <v>1</v>
      </c>
      <c r="E10" s="16" t="s">
        <v>63</v>
      </c>
      <c r="F10" s="16" t="s">
        <v>64</v>
      </c>
      <c r="G10" s="16" t="s">
        <v>61</v>
      </c>
    </row>
    <row r="11" spans="1:8" ht="12.75">
      <c r="A11" s="1" t="s">
        <v>26</v>
      </c>
      <c r="B11" s="8">
        <v>42736</v>
      </c>
      <c r="C11" s="10">
        <v>2100</v>
      </c>
      <c r="D11" s="22">
        <v>323</v>
      </c>
      <c r="E11" s="9">
        <f>SUM(F11:G11)</f>
        <v>100195</v>
      </c>
      <c r="F11" s="25">
        <v>25315</v>
      </c>
      <c r="G11" s="25">
        <v>74880</v>
      </c>
      <c r="H11" s="13"/>
    </row>
    <row r="12" spans="1:7" ht="12.75">
      <c r="A12" s="1" t="s">
        <v>27</v>
      </c>
      <c r="B12" s="7">
        <v>43100.291666666664</v>
      </c>
      <c r="C12" s="12">
        <v>6324</v>
      </c>
      <c r="D12" s="23">
        <v>0</v>
      </c>
      <c r="F12" s="21" t="s">
        <v>60</v>
      </c>
      <c r="G12" s="16" t="s">
        <v>62</v>
      </c>
    </row>
    <row r="13" spans="1:6" ht="12.75">
      <c r="A13" s="3" t="s">
        <v>15</v>
      </c>
      <c r="C13" s="11">
        <f>+C12-C11</f>
        <v>4224</v>
      </c>
      <c r="D13" s="24">
        <v>0</v>
      </c>
      <c r="F13" s="18"/>
    </row>
    <row r="14" ht="12.75">
      <c r="A14" s="3"/>
    </row>
    <row r="16" spans="1:3" ht="12.75">
      <c r="A16" s="1" t="s">
        <v>28</v>
      </c>
      <c r="C16" s="11">
        <f>+C8+C13</f>
        <v>293892</v>
      </c>
    </row>
    <row r="17" spans="1:6" ht="12.75">
      <c r="A17" s="1" t="s">
        <v>78</v>
      </c>
      <c r="C17" s="9">
        <f>+C16-E11</f>
        <v>193697</v>
      </c>
      <c r="D17" s="1"/>
      <c r="F17" s="10"/>
    </row>
    <row r="19" spans="2:11" ht="12.75">
      <c r="B19" s="1" t="s">
        <v>3</v>
      </c>
      <c r="E19" s="18"/>
      <c r="F19" s="19"/>
      <c r="G19" s="18"/>
      <c r="H19" s="18"/>
      <c r="I19" s="6"/>
      <c r="J19" s="6"/>
      <c r="K19" s="6"/>
    </row>
    <row r="20" spans="1:11" ht="12.75">
      <c r="A20" s="10"/>
      <c r="B20" s="4" t="s">
        <v>16</v>
      </c>
      <c r="C20" s="9">
        <v>162000</v>
      </c>
      <c r="H20" s="18"/>
      <c r="I20" s="18"/>
      <c r="J20" s="18"/>
      <c r="K20" s="18"/>
    </row>
    <row r="21" spans="2:11" ht="12.75">
      <c r="B21" s="4" t="s">
        <v>5</v>
      </c>
      <c r="C21" s="9">
        <v>107122</v>
      </c>
      <c r="E21" s="18"/>
      <c r="F21" s="19"/>
      <c r="G21" s="10"/>
      <c r="H21" s="18"/>
      <c r="I21" s="10"/>
      <c r="J21" s="10"/>
      <c r="K21" s="10"/>
    </row>
    <row r="22" spans="2:10" ht="12.75">
      <c r="B22" s="4" t="s">
        <v>22</v>
      </c>
      <c r="C22" s="9">
        <v>270000</v>
      </c>
      <c r="E22" s="18"/>
      <c r="F22" s="19"/>
      <c r="G22" s="10"/>
      <c r="H22" s="10"/>
      <c r="I22" s="18"/>
      <c r="J22" s="18"/>
    </row>
    <row r="23" spans="2:10" ht="12.75">
      <c r="B23" s="4" t="s">
        <v>20</v>
      </c>
      <c r="C23" s="9">
        <v>310000</v>
      </c>
      <c r="E23" s="18"/>
      <c r="F23" s="19"/>
      <c r="G23" s="10"/>
      <c r="H23" s="18"/>
      <c r="I23" s="18"/>
      <c r="J23" s="18"/>
    </row>
    <row r="24" spans="2:10" ht="12.75">
      <c r="B24" s="4" t="s">
        <v>17</v>
      </c>
      <c r="C24" s="9">
        <v>14000</v>
      </c>
      <c r="E24" s="18"/>
      <c r="F24" s="19"/>
      <c r="G24" s="10"/>
      <c r="H24" s="18"/>
      <c r="I24" s="18"/>
      <c r="J24" s="18"/>
    </row>
    <row r="25" spans="2:10" ht="12.75">
      <c r="B25" s="4" t="s">
        <v>11</v>
      </c>
      <c r="C25" s="9">
        <v>102</v>
      </c>
      <c r="G25" s="10"/>
      <c r="H25" s="18"/>
      <c r="I25" s="26"/>
      <c r="J25" s="26"/>
    </row>
    <row r="26" spans="2:14" ht="12.75">
      <c r="B26" s="5" t="s">
        <v>10</v>
      </c>
      <c r="C26" s="10">
        <f>SUM(C20:C25)</f>
        <v>863224</v>
      </c>
      <c r="F26" s="5"/>
      <c r="G26" s="10"/>
      <c r="N26" s="10"/>
    </row>
    <row r="27" ht="12.75">
      <c r="N27" s="10"/>
    </row>
    <row r="28" ht="12.75">
      <c r="N28" s="10"/>
    </row>
    <row r="29" ht="12.75">
      <c r="N29" s="10"/>
    </row>
    <row r="30" spans="2:14" ht="12.75">
      <c r="B30" s="1" t="s">
        <v>4</v>
      </c>
      <c r="F30" s="1"/>
      <c r="N30" s="10"/>
    </row>
    <row r="31" spans="2:14" ht="12.75">
      <c r="B31" s="4" t="s">
        <v>6</v>
      </c>
      <c r="C31" s="9">
        <v>96000</v>
      </c>
      <c r="F31" s="19"/>
      <c r="G31" s="10"/>
      <c r="N31" s="10"/>
    </row>
    <row r="32" spans="2:14" ht="12.75">
      <c r="B32" s="4" t="s">
        <v>7</v>
      </c>
      <c r="C32" s="9">
        <v>16398</v>
      </c>
      <c r="E32" s="15"/>
      <c r="F32" s="19"/>
      <c r="G32" s="10"/>
      <c r="N32" s="10"/>
    </row>
    <row r="33" spans="2:14" ht="12.75">
      <c r="B33" s="4" t="s">
        <v>67</v>
      </c>
      <c r="C33" s="9">
        <v>1158</v>
      </c>
      <c r="F33" s="19"/>
      <c r="G33" s="10"/>
      <c r="N33" s="10"/>
    </row>
    <row r="34" spans="2:14" ht="12.75">
      <c r="B34" s="4" t="s">
        <v>25</v>
      </c>
      <c r="C34" s="9">
        <v>59849</v>
      </c>
      <c r="D34" t="s">
        <v>73</v>
      </c>
      <c r="G34" s="10"/>
      <c r="N34" s="10"/>
    </row>
    <row r="35" spans="2:14" ht="12.75">
      <c r="B35" s="4" t="s">
        <v>19</v>
      </c>
      <c r="C35" s="9">
        <v>82658</v>
      </c>
      <c r="D35" t="s">
        <v>24</v>
      </c>
      <c r="F35" s="19"/>
      <c r="G35" s="10"/>
      <c r="N35" s="10"/>
    </row>
    <row r="36" spans="2:14" ht="12.75">
      <c r="B36" s="4" t="s">
        <v>30</v>
      </c>
      <c r="C36" s="9">
        <v>25315</v>
      </c>
      <c r="D36" t="s">
        <v>66</v>
      </c>
      <c r="F36" s="19"/>
      <c r="G36" s="10"/>
      <c r="N36" s="10"/>
    </row>
    <row r="37" spans="2:14" ht="12.75">
      <c r="B37" s="4" t="s">
        <v>8</v>
      </c>
      <c r="C37" s="9">
        <v>38079</v>
      </c>
      <c r="F37" s="19"/>
      <c r="G37" s="10"/>
      <c r="N37" s="10"/>
    </row>
    <row r="38" spans="2:14" ht="12.75">
      <c r="B38" s="4" t="s">
        <v>13</v>
      </c>
      <c r="C38" s="9">
        <v>21100</v>
      </c>
      <c r="F38" s="19"/>
      <c r="G38" s="10"/>
      <c r="N38" s="11"/>
    </row>
    <row r="39" spans="2:7" ht="12.75">
      <c r="B39" s="4" t="s">
        <v>54</v>
      </c>
      <c r="C39" s="9">
        <v>7000</v>
      </c>
      <c r="F39" s="19"/>
      <c r="G39" s="10"/>
    </row>
    <row r="40" spans="2:7" ht="12.75">
      <c r="B40" s="4" t="s">
        <v>9</v>
      </c>
      <c r="C40" s="9">
        <v>11970</v>
      </c>
      <c r="F40" s="19"/>
      <c r="G40" s="10"/>
    </row>
    <row r="41" spans="2:7" ht="12.75">
      <c r="B41" s="4" t="s">
        <v>21</v>
      </c>
      <c r="C41" s="9">
        <v>310000</v>
      </c>
      <c r="D41" s="6"/>
      <c r="F41" s="19"/>
      <c r="G41" s="10"/>
    </row>
    <row r="42" spans="2:7" ht="12.75">
      <c r="B42" s="5" t="s">
        <v>12</v>
      </c>
      <c r="C42" s="10">
        <f>SUM(C31:C41)</f>
        <v>669527</v>
      </c>
      <c r="F42" s="5"/>
      <c r="G42" s="10"/>
    </row>
    <row r="44" spans="2:7" ht="12.75">
      <c r="B44" s="5" t="s">
        <v>14</v>
      </c>
      <c r="C44" s="9">
        <f>+C26-C42</f>
        <v>193697</v>
      </c>
      <c r="G44" s="11"/>
    </row>
    <row r="46" ht="12.75">
      <c r="A46" t="s">
        <v>72</v>
      </c>
    </row>
    <row r="48" ht="12.75">
      <c r="A48" s="1" t="s">
        <v>18</v>
      </c>
    </row>
    <row r="49" ht="12.75">
      <c r="A49" s="1" t="s">
        <v>75</v>
      </c>
    </row>
    <row r="51" ht="12.75">
      <c r="A51" s="1" t="s">
        <v>48</v>
      </c>
    </row>
    <row r="52" ht="12.75">
      <c r="B52" s="1" t="s">
        <v>49</v>
      </c>
    </row>
    <row r="53" spans="2:6" ht="12.75">
      <c r="B53" s="1" t="s">
        <v>51</v>
      </c>
      <c r="C53" s="1" t="s">
        <v>45</v>
      </c>
      <c r="D53" s="1" t="s">
        <v>5</v>
      </c>
      <c r="E53" s="1" t="s">
        <v>57</v>
      </c>
      <c r="F53" s="1" t="s">
        <v>65</v>
      </c>
    </row>
    <row r="54" spans="1:6" ht="12.75">
      <c r="A54" s="14" t="s">
        <v>32</v>
      </c>
      <c r="B54" s="9">
        <v>14</v>
      </c>
      <c r="C54" s="9">
        <v>6000</v>
      </c>
      <c r="D54" s="9">
        <v>0</v>
      </c>
      <c r="E54" s="9"/>
      <c r="F54" s="9"/>
    </row>
    <row r="55" spans="1:6" ht="12.75">
      <c r="A55" s="14" t="s">
        <v>33</v>
      </c>
      <c r="B55" s="9">
        <v>11</v>
      </c>
      <c r="C55" s="9">
        <v>4000</v>
      </c>
      <c r="D55" s="9">
        <v>0</v>
      </c>
      <c r="E55" s="9"/>
      <c r="F55" s="9"/>
    </row>
    <row r="56" spans="1:6" ht="12.75">
      <c r="A56" s="14" t="s">
        <v>34</v>
      </c>
      <c r="B56" s="9">
        <v>7</v>
      </c>
      <c r="C56" s="9">
        <v>4000</v>
      </c>
      <c r="D56" s="9">
        <v>0</v>
      </c>
      <c r="E56" s="9">
        <v>310000</v>
      </c>
      <c r="F56" s="9"/>
    </row>
    <row r="57" spans="1:6" ht="12.75">
      <c r="A57" s="14" t="s">
        <v>35</v>
      </c>
      <c r="B57" s="9">
        <v>7</v>
      </c>
      <c r="C57" s="9">
        <v>19000</v>
      </c>
      <c r="D57" s="9">
        <v>0</v>
      </c>
      <c r="E57" s="9"/>
      <c r="F57" s="9"/>
    </row>
    <row r="58" spans="1:6" ht="12.75">
      <c r="A58" s="14" t="s">
        <v>36</v>
      </c>
      <c r="B58" s="9">
        <v>7</v>
      </c>
      <c r="C58" s="9">
        <v>0</v>
      </c>
      <c r="D58" s="9">
        <v>0</v>
      </c>
      <c r="E58" s="9"/>
      <c r="F58" s="9"/>
    </row>
    <row r="59" spans="1:6" ht="12.75">
      <c r="A59" s="14" t="s">
        <v>37</v>
      </c>
      <c r="B59" s="9">
        <v>8</v>
      </c>
      <c r="C59" s="9">
        <v>0</v>
      </c>
      <c r="D59" s="9">
        <v>0</v>
      </c>
      <c r="E59" s="9"/>
      <c r="F59" s="9"/>
    </row>
    <row r="60" spans="1:6" ht="12.75">
      <c r="A60" s="14" t="s">
        <v>38</v>
      </c>
      <c r="B60" s="9">
        <v>8</v>
      </c>
      <c r="C60" s="9">
        <v>0</v>
      </c>
      <c r="D60" s="9">
        <v>0</v>
      </c>
      <c r="E60" s="9"/>
      <c r="F60" s="9"/>
    </row>
    <row r="61" spans="1:6" ht="12.75">
      <c r="A61" s="14" t="s">
        <v>39</v>
      </c>
      <c r="B61" s="9">
        <v>8</v>
      </c>
      <c r="C61" s="9">
        <v>0</v>
      </c>
      <c r="D61" s="9">
        <v>0</v>
      </c>
      <c r="E61" s="9"/>
      <c r="F61" s="9"/>
    </row>
    <row r="62" spans="1:6" ht="12.75">
      <c r="A62" s="14" t="s">
        <v>40</v>
      </c>
      <c r="B62" s="9">
        <v>8</v>
      </c>
      <c r="C62" s="9">
        <v>0</v>
      </c>
      <c r="D62" s="9">
        <v>93474</v>
      </c>
      <c r="E62" s="9"/>
      <c r="F62" s="9"/>
    </row>
    <row r="63" spans="1:6" ht="12.75">
      <c r="A63" s="14" t="s">
        <v>41</v>
      </c>
      <c r="B63" s="9">
        <v>8</v>
      </c>
      <c r="C63" s="9">
        <v>0</v>
      </c>
      <c r="D63" s="9">
        <v>0</v>
      </c>
      <c r="E63" s="9"/>
      <c r="F63" s="9">
        <v>270000</v>
      </c>
    </row>
    <row r="64" spans="1:6" ht="12.75">
      <c r="A64" s="14" t="s">
        <v>42</v>
      </c>
      <c r="B64" s="9">
        <v>8</v>
      </c>
      <c r="C64" s="9">
        <v>8000</v>
      </c>
      <c r="D64" s="9">
        <v>0</v>
      </c>
      <c r="E64" s="9"/>
      <c r="F64" s="9"/>
    </row>
    <row r="65" spans="1:6" ht="12.75">
      <c r="A65" s="14" t="s">
        <v>43</v>
      </c>
      <c r="B65" s="9">
        <v>8</v>
      </c>
      <c r="C65" s="9">
        <v>5000</v>
      </c>
      <c r="D65" s="9">
        <v>13648</v>
      </c>
      <c r="E65" s="9"/>
      <c r="F65" s="9"/>
    </row>
    <row r="66" spans="2:6" ht="12.75">
      <c r="B66" s="11">
        <f>SUM(B54:B65)</f>
        <v>102</v>
      </c>
      <c r="C66" s="11">
        <f>SUM(C54:C65)</f>
        <v>46000</v>
      </c>
      <c r="D66" s="11">
        <f>SUM(D54:D65)</f>
        <v>107122</v>
      </c>
      <c r="E66" s="11">
        <f>SUM(E54:E65)</f>
        <v>310000</v>
      </c>
      <c r="F66" s="11">
        <f>SUM(F54:F65)</f>
        <v>270000</v>
      </c>
    </row>
    <row r="67" spans="1:5" ht="12.75">
      <c r="A67" s="20" t="s">
        <v>10</v>
      </c>
      <c r="B67" s="11">
        <f>SUM(B66:F66)</f>
        <v>733224</v>
      </c>
      <c r="C67" s="11"/>
      <c r="D67" s="11"/>
      <c r="E67" s="11"/>
    </row>
    <row r="69" ht="12.75">
      <c r="B69" s="1" t="s">
        <v>50</v>
      </c>
    </row>
    <row r="70" spans="2:6" ht="12.75">
      <c r="B70" s="1" t="s">
        <v>44</v>
      </c>
      <c r="C70" s="1" t="s">
        <v>47</v>
      </c>
      <c r="D70" s="1" t="s">
        <v>46</v>
      </c>
      <c r="E70" s="1" t="s">
        <v>58</v>
      </c>
      <c r="F70" s="1" t="s">
        <v>59</v>
      </c>
    </row>
    <row r="71" spans="1:6" ht="12.75">
      <c r="A71" s="14" t="s">
        <v>32</v>
      </c>
      <c r="B71" s="9">
        <v>1100</v>
      </c>
      <c r="C71" s="9">
        <v>0</v>
      </c>
      <c r="D71" s="9">
        <v>0</v>
      </c>
      <c r="E71" s="9"/>
      <c r="F71" s="9"/>
    </row>
    <row r="72" spans="1:6" ht="12.75">
      <c r="A72" s="14" t="s">
        <v>33</v>
      </c>
      <c r="B72" s="9">
        <v>3952</v>
      </c>
      <c r="C72" s="9">
        <v>265</v>
      </c>
      <c r="D72" s="9">
        <v>24000</v>
      </c>
      <c r="E72" s="9"/>
      <c r="F72" s="9"/>
    </row>
    <row r="73" spans="1:6" ht="12.75">
      <c r="A73" s="14" t="s">
        <v>34</v>
      </c>
      <c r="B73" s="9">
        <v>1108</v>
      </c>
      <c r="C73" s="9">
        <v>0</v>
      </c>
      <c r="D73" s="9">
        <v>0</v>
      </c>
      <c r="E73" s="9">
        <v>310000</v>
      </c>
      <c r="F73" s="9"/>
    </row>
    <row r="74" spans="1:6" ht="12.75">
      <c r="A74" s="14" t="s">
        <v>35</v>
      </c>
      <c r="B74" s="9">
        <v>1108</v>
      </c>
      <c r="C74" s="9">
        <v>0</v>
      </c>
      <c r="D74" s="9">
        <v>0</v>
      </c>
      <c r="E74" s="9"/>
      <c r="F74" s="9"/>
    </row>
    <row r="75" spans="1:6" ht="12.75">
      <c r="A75" s="14" t="s">
        <v>36</v>
      </c>
      <c r="B75" s="9">
        <v>1374</v>
      </c>
      <c r="C75" s="9">
        <v>0</v>
      </c>
      <c r="D75" s="9">
        <v>24000</v>
      </c>
      <c r="E75" s="9"/>
      <c r="F75" s="9"/>
    </row>
    <row r="76" spans="1:6" ht="12.75">
      <c r="A76" s="14" t="s">
        <v>37</v>
      </c>
      <c r="B76" s="9">
        <v>1108</v>
      </c>
      <c r="C76" s="9">
        <v>0</v>
      </c>
      <c r="D76" s="9">
        <v>0</v>
      </c>
      <c r="E76" s="9"/>
      <c r="F76" s="9"/>
    </row>
    <row r="77" spans="1:6" ht="12.75">
      <c r="A77" s="14" t="s">
        <v>38</v>
      </c>
      <c r="B77" s="9">
        <v>1108</v>
      </c>
      <c r="C77" s="9">
        <v>0</v>
      </c>
      <c r="D77" s="9">
        <v>0</v>
      </c>
      <c r="E77" s="9"/>
      <c r="F77" s="9"/>
    </row>
    <row r="78" spans="1:6" ht="12.75">
      <c r="A78" s="14" t="s">
        <v>39</v>
      </c>
      <c r="B78" s="9">
        <v>1108</v>
      </c>
      <c r="C78" s="9">
        <v>0</v>
      </c>
      <c r="D78" s="9">
        <v>0</v>
      </c>
      <c r="E78" s="9"/>
      <c r="F78" s="9"/>
    </row>
    <row r="79" spans="1:6" ht="12.75">
      <c r="A79" s="14" t="s">
        <v>40</v>
      </c>
      <c r="B79" s="9">
        <v>1108</v>
      </c>
      <c r="C79" s="9">
        <v>0</v>
      </c>
      <c r="D79" s="9">
        <v>0</v>
      </c>
      <c r="E79" s="9"/>
      <c r="F79" s="9"/>
    </row>
    <row r="80" spans="1:6" ht="12.75">
      <c r="A80" s="14" t="s">
        <v>41</v>
      </c>
      <c r="B80" s="9">
        <v>1108</v>
      </c>
      <c r="C80" s="9">
        <v>0</v>
      </c>
      <c r="D80" s="9">
        <v>0</v>
      </c>
      <c r="E80" s="9"/>
      <c r="F80" s="9"/>
    </row>
    <row r="81" spans="1:6" ht="12.75">
      <c r="A81" s="14" t="s">
        <v>42</v>
      </c>
      <c r="B81" s="9">
        <v>1108</v>
      </c>
      <c r="C81" s="9">
        <v>261</v>
      </c>
      <c r="D81" s="9">
        <v>48000</v>
      </c>
      <c r="E81" s="9"/>
      <c r="F81" s="9"/>
    </row>
    <row r="82" spans="1:6" ht="12.75">
      <c r="A82" s="14" t="s">
        <v>43</v>
      </c>
      <c r="B82" s="9">
        <v>1108</v>
      </c>
      <c r="C82" s="9">
        <v>632</v>
      </c>
      <c r="D82" s="17"/>
      <c r="E82" s="9"/>
      <c r="F82" s="9">
        <v>20000</v>
      </c>
    </row>
    <row r="83" spans="2:6" ht="12.75">
      <c r="B83" s="11">
        <f>SUM(B71:B82)</f>
        <v>16398</v>
      </c>
      <c r="C83" s="11">
        <f>SUM(C71:C82)</f>
        <v>1158</v>
      </c>
      <c r="D83" s="11">
        <f>SUM(D71:D81)</f>
        <v>96000</v>
      </c>
      <c r="E83" s="11">
        <f>SUM(E71:E82)</f>
        <v>310000</v>
      </c>
      <c r="F83" s="11">
        <f>SUM(F71:F82)</f>
        <v>20000</v>
      </c>
    </row>
    <row r="84" spans="1:2" ht="12.75">
      <c r="A84" s="20" t="s">
        <v>10</v>
      </c>
      <c r="B84" s="11">
        <f>SUM(B83:F83)</f>
        <v>443556</v>
      </c>
    </row>
    <row r="85" spans="1:2" ht="12.75">
      <c r="A85" s="20" t="s">
        <v>31</v>
      </c>
      <c r="B85" s="11">
        <f>+B67-B84</f>
        <v>289668</v>
      </c>
    </row>
    <row r="86" spans="1:6" ht="12.75">
      <c r="A86" s="20"/>
      <c r="F86" s="11"/>
    </row>
    <row r="87" ht="12.75">
      <c r="A87" s="1" t="s">
        <v>76</v>
      </c>
    </row>
    <row r="88" ht="12.75">
      <c r="A88" s="1" t="s">
        <v>77</v>
      </c>
    </row>
    <row r="89" spans="2:5" ht="12.75">
      <c r="B89" s="1" t="s">
        <v>45</v>
      </c>
      <c r="C89" s="1" t="s">
        <v>17</v>
      </c>
      <c r="D89" s="1" t="s">
        <v>29</v>
      </c>
      <c r="E89" s="1" t="s">
        <v>23</v>
      </c>
    </row>
    <row r="90" spans="1:5" ht="12.75">
      <c r="A90" s="14" t="s">
        <v>32</v>
      </c>
      <c r="B90" s="9">
        <v>33000</v>
      </c>
      <c r="C90" s="9"/>
      <c r="D90" s="9"/>
      <c r="E90" s="9"/>
    </row>
    <row r="91" spans="1:5" ht="12.75">
      <c r="A91" s="14" t="s">
        <v>33</v>
      </c>
      <c r="B91" s="9">
        <v>53000</v>
      </c>
      <c r="C91" s="9"/>
      <c r="D91" s="9"/>
      <c r="E91" s="9"/>
    </row>
    <row r="92" spans="1:5" ht="12.75">
      <c r="A92" s="14" t="s">
        <v>34</v>
      </c>
      <c r="B92" s="9">
        <v>5000</v>
      </c>
      <c r="C92" s="9"/>
      <c r="D92" s="9">
        <v>25315</v>
      </c>
      <c r="E92" s="9"/>
    </row>
    <row r="93" spans="1:5" ht="12.75">
      <c r="A93" s="14" t="s">
        <v>35</v>
      </c>
      <c r="B93" s="9">
        <v>13000</v>
      </c>
      <c r="C93" s="17"/>
      <c r="D93" s="9"/>
      <c r="E93" s="9"/>
    </row>
    <row r="94" spans="1:5" ht="12.75">
      <c r="A94" s="14" t="s">
        <v>36</v>
      </c>
      <c r="B94" s="9"/>
      <c r="D94" s="9"/>
      <c r="E94" s="9"/>
    </row>
    <row r="95" spans="1:5" ht="12.75">
      <c r="A95" s="14" t="s">
        <v>37</v>
      </c>
      <c r="B95" s="9"/>
      <c r="C95" s="9"/>
      <c r="D95" s="9"/>
      <c r="E95" s="9"/>
    </row>
    <row r="96" spans="1:5" ht="12.75">
      <c r="A96" s="14" t="s">
        <v>38</v>
      </c>
      <c r="B96" s="9"/>
      <c r="C96" s="9"/>
      <c r="D96" s="9"/>
      <c r="E96" s="9"/>
    </row>
    <row r="97" spans="1:5" ht="12.75">
      <c r="A97" s="14" t="s">
        <v>39</v>
      </c>
      <c r="B97" s="9"/>
      <c r="C97" s="9"/>
      <c r="D97" s="9"/>
      <c r="E97" s="9"/>
    </row>
    <row r="98" spans="1:5" ht="12.75">
      <c r="A98" s="14" t="s">
        <v>40</v>
      </c>
      <c r="B98" s="9">
        <v>4000</v>
      </c>
      <c r="D98" s="9"/>
      <c r="E98" s="9"/>
    </row>
    <row r="99" spans="1:5" ht="12.75">
      <c r="A99" s="14" t="s">
        <v>41</v>
      </c>
      <c r="B99" s="9"/>
      <c r="C99" s="9"/>
      <c r="D99" s="9"/>
      <c r="E99" s="9"/>
    </row>
    <row r="100" spans="1:5" ht="12.75">
      <c r="A100" s="14" t="s">
        <v>42</v>
      </c>
      <c r="B100" s="9">
        <v>8000</v>
      </c>
      <c r="C100" s="9">
        <v>14000</v>
      </c>
      <c r="D100" s="9">
        <v>74880</v>
      </c>
      <c r="E100" s="9"/>
    </row>
    <row r="101" spans="1:5" ht="12.75">
      <c r="A101" s="14" t="s">
        <v>43</v>
      </c>
      <c r="B101" s="9"/>
      <c r="C101" s="9"/>
      <c r="D101" s="9"/>
      <c r="E101" s="9">
        <v>20000</v>
      </c>
    </row>
    <row r="102" spans="2:5" ht="12.75">
      <c r="B102" s="11">
        <f>SUM(B90:B101)</f>
        <v>116000</v>
      </c>
      <c r="C102" s="11">
        <f>SUM(C90:C101)</f>
        <v>14000</v>
      </c>
      <c r="D102" s="11">
        <f>SUM(D90:D101)</f>
        <v>100195</v>
      </c>
      <c r="E102" s="11">
        <f>SUM(E90:E101)</f>
        <v>20000</v>
      </c>
    </row>
    <row r="103" spans="1:2" ht="12.75">
      <c r="A103" s="20" t="s">
        <v>10</v>
      </c>
      <c r="B103" s="11">
        <f>SUM(B102:E102)</f>
        <v>250195</v>
      </c>
    </row>
    <row r="105" ht="12.75">
      <c r="A105" s="1" t="s">
        <v>69</v>
      </c>
    </row>
    <row r="106" spans="2:7" ht="12.75">
      <c r="B106" s="1" t="s">
        <v>52</v>
      </c>
      <c r="C106" s="1" t="s">
        <v>53</v>
      </c>
      <c r="D106" s="1" t="s">
        <v>13</v>
      </c>
      <c r="E106" s="1" t="s">
        <v>55</v>
      </c>
      <c r="F106" s="1" t="s">
        <v>70</v>
      </c>
      <c r="G106" s="1" t="s">
        <v>71</v>
      </c>
    </row>
    <row r="107" spans="1:7" ht="12.75">
      <c r="A107" s="14" t="s">
        <v>32</v>
      </c>
      <c r="B107" s="9"/>
      <c r="C107" s="9"/>
      <c r="D107" s="9"/>
      <c r="E107" s="9"/>
      <c r="F107" s="9"/>
      <c r="G107" s="9"/>
    </row>
    <row r="108" spans="1:7" ht="12.75">
      <c r="A108" s="14" t="s">
        <v>33</v>
      </c>
      <c r="B108" s="9"/>
      <c r="C108" s="9"/>
      <c r="D108" s="9"/>
      <c r="E108" s="9"/>
      <c r="F108" s="9"/>
      <c r="G108" s="9"/>
    </row>
    <row r="109" spans="1:7" ht="12.75">
      <c r="A109" s="14" t="s">
        <v>34</v>
      </c>
      <c r="B109" s="9">
        <v>59849</v>
      </c>
      <c r="C109" s="9">
        <v>47595</v>
      </c>
      <c r="D109" s="9"/>
      <c r="E109" s="9"/>
      <c r="F109" s="9"/>
      <c r="G109" s="9">
        <v>25315</v>
      </c>
    </row>
    <row r="110" spans="1:7" ht="12.75">
      <c r="A110" s="14" t="s">
        <v>35</v>
      </c>
      <c r="B110" s="17"/>
      <c r="C110" s="9">
        <v>17804</v>
      </c>
      <c r="D110" s="9"/>
      <c r="E110" s="9"/>
      <c r="F110" s="9"/>
      <c r="G110" s="9"/>
    </row>
    <row r="111" spans="1:7" ht="12.75">
      <c r="A111" s="14" t="s">
        <v>36</v>
      </c>
      <c r="B111" s="17"/>
      <c r="C111" s="9">
        <v>10000</v>
      </c>
      <c r="D111" s="9">
        <v>3500</v>
      </c>
      <c r="E111" s="9"/>
      <c r="F111" s="9"/>
      <c r="G111" s="9"/>
    </row>
    <row r="112" spans="1:7" ht="12.75">
      <c r="A112" s="14" t="s">
        <v>37</v>
      </c>
      <c r="B112" s="9"/>
      <c r="C112" s="9"/>
      <c r="D112" s="9"/>
      <c r="E112" s="9"/>
      <c r="F112" s="9"/>
      <c r="G112" s="9"/>
    </row>
    <row r="113" spans="1:7" ht="12.75">
      <c r="A113" s="14" t="s">
        <v>38</v>
      </c>
      <c r="B113" s="9"/>
      <c r="C113" s="9"/>
      <c r="D113" s="9"/>
      <c r="E113" s="9"/>
      <c r="F113" s="9"/>
      <c r="G113" s="9">
        <v>11970</v>
      </c>
    </row>
    <row r="114" spans="1:7" ht="12.75">
      <c r="A114" s="14" t="s">
        <v>39</v>
      </c>
      <c r="B114" s="9"/>
      <c r="C114" s="9"/>
      <c r="D114" s="9"/>
      <c r="E114" s="9"/>
      <c r="F114" s="9"/>
      <c r="G114" s="9"/>
    </row>
    <row r="115" spans="1:7" ht="12.75">
      <c r="A115" s="14" t="s">
        <v>40</v>
      </c>
      <c r="B115" s="17"/>
      <c r="C115" s="9">
        <v>7259</v>
      </c>
      <c r="D115" s="9">
        <v>10700</v>
      </c>
      <c r="E115" s="9">
        <v>38079</v>
      </c>
      <c r="F115" s="9"/>
      <c r="G115" s="9"/>
    </row>
    <row r="116" spans="1:7" ht="12.75">
      <c r="A116" s="14" t="s">
        <v>41</v>
      </c>
      <c r="B116" s="9"/>
      <c r="C116" s="9"/>
      <c r="D116" s="9"/>
      <c r="E116" s="9"/>
      <c r="F116" s="9"/>
      <c r="G116" s="9"/>
    </row>
    <row r="117" spans="1:7" ht="12.75">
      <c r="A117" s="14" t="s">
        <v>42</v>
      </c>
      <c r="B117" s="9"/>
      <c r="C117" s="9"/>
      <c r="D117" s="9">
        <v>6900</v>
      </c>
      <c r="E117" s="9"/>
      <c r="F117" s="9"/>
      <c r="G117" s="9"/>
    </row>
    <row r="118" spans="1:7" ht="12.75">
      <c r="A118" s="14" t="s">
        <v>43</v>
      </c>
      <c r="B118" s="9"/>
      <c r="C118" s="9"/>
      <c r="D118" s="9"/>
      <c r="E118" s="9"/>
      <c r="F118" s="9">
        <v>7000</v>
      </c>
      <c r="G118" s="9"/>
    </row>
    <row r="119" spans="2:7" ht="12.75">
      <c r="B119" s="11">
        <f>SUM(B107:B118)</f>
        <v>59849</v>
      </c>
      <c r="C119" s="11">
        <f>SUM(C107:C118)</f>
        <v>82658</v>
      </c>
      <c r="D119" s="11">
        <f>SUM(D107:D118)</f>
        <v>21100</v>
      </c>
      <c r="E119" s="11">
        <f>SUM(E107:E118)</f>
        <v>38079</v>
      </c>
      <c r="F119" s="11">
        <f>SUM(F107:F118)</f>
        <v>7000</v>
      </c>
      <c r="G119" s="11">
        <f>SUM(G107:G118)</f>
        <v>37285</v>
      </c>
    </row>
    <row r="120" spans="1:2" ht="12.75">
      <c r="A120" s="20" t="s">
        <v>10</v>
      </c>
      <c r="B120" s="12">
        <f>SUM(B119:G119)</f>
        <v>245971</v>
      </c>
    </row>
    <row r="121" spans="1:2" ht="12.75">
      <c r="A121" s="20" t="s">
        <v>68</v>
      </c>
      <c r="B121" s="11">
        <f>+B103-B120</f>
        <v>4224</v>
      </c>
    </row>
    <row r="122" spans="1:2" ht="12.75">
      <c r="A122" s="14" t="s">
        <v>79</v>
      </c>
      <c r="B122" s="12">
        <f>+C11</f>
        <v>2100</v>
      </c>
    </row>
    <row r="123" spans="1:2" ht="12.75">
      <c r="A123" s="14" t="s">
        <v>80</v>
      </c>
      <c r="B123" s="11">
        <f>SUM(B121:B122)</f>
        <v>6324</v>
      </c>
    </row>
    <row r="126" spans="1:3" ht="12.75">
      <c r="A126" s="1" t="s">
        <v>81</v>
      </c>
      <c r="B126" s="11">
        <f>+B67+B103</f>
        <v>983419</v>
      </c>
      <c r="C126" t="s">
        <v>82</v>
      </c>
    </row>
    <row r="127" spans="1:3" ht="12.75">
      <c r="A127" s="1" t="s">
        <v>83</v>
      </c>
      <c r="B127" s="11">
        <f>+B84+B120</f>
        <v>689527</v>
      </c>
      <c r="C127" t="s">
        <v>82</v>
      </c>
    </row>
    <row r="128" spans="1:2" ht="12.75">
      <c r="A128" s="1"/>
      <c r="B128" s="11">
        <f>+B126-B127</f>
        <v>293892</v>
      </c>
    </row>
  </sheetData>
  <mergeCells count="1">
    <mergeCell ref="I25:J25"/>
  </mergeCells>
  <printOptions/>
  <pageMargins left="0.75" right="0.75" top="1" bottom="1" header="0.5" footer="0.5"/>
  <pageSetup horizontalDpi="300" verticalDpi="300" orientation="portrait" paperSize="9" r:id="rId1"/>
  <rowBreaks count="2" manualBreakCount="2">
    <brk id="50" max="255" man="1"/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Ákos György</dc:creator>
  <cp:keywords/>
  <dc:description/>
  <cp:lastModifiedBy>Ákos György</cp:lastModifiedBy>
  <cp:lastPrinted>2018-02-17T11:46:55Z</cp:lastPrinted>
  <dcterms:created xsi:type="dcterms:W3CDTF">2017-02-18T13:11:42Z</dcterms:created>
  <dcterms:modified xsi:type="dcterms:W3CDTF">2018-02-17T11:47:49Z</dcterms:modified>
  <cp:category/>
  <cp:version/>
  <cp:contentType/>
  <cp:contentStatus/>
</cp:coreProperties>
</file>